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4502F93E-7340-4EB4-9D02-FA572984C34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D35" i="1"/>
  <c r="I31" i="1"/>
  <c r="I30" i="1" s="1"/>
  <c r="F30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<sst xmlns="http://schemas.openxmlformats.org/spreadsheetml/2006/main" count="66" uniqueCount="66">
  <si>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</si>
  <si>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</si>
  <si>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</si>
  <si>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</si>
  <si>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</si>
  <si>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</si>
  <si>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</si>
  <si>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</si>
  <si>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</si>
  <si>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</si>
  <si>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</si>
  <si>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</si>
  <si>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</si>
  <si>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</si>
  <si>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</si>
  <si>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</si>
  <si>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</si>
  <si>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</si>
  <si>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</si>
  <si>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</si>
  <si>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</si>
  <si>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</si>
  <si>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</si>
  <si>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</si>
  <si>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</si>
  <si>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</si>
  <si>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</si>
  <si>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</si>
  <si>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</si>
  <si>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</si>
  <si>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</si>
  <si>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</si>
  <si>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</si>
  <si>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</si>
  <si>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</si>
  <si>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</si>
  <si>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</si>
  <si>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</si>
  <si>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</si>
  <si>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</si>
  <si>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</si>
  <si>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</si>
  <si>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</si>
  <si>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</si>
  <si>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</si>
  <si>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</si>
  <si>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</si>
  <si>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</si>
  <si>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</si>
  <si>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</si>
  <si>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</si>
  <si>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</si>
  <si>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</si>
  <si>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</si>
  <si>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</si>
  <si>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</si>
  <si>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</si>
  <si>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</si>
  <si>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</si>
  <si>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</si>
  <si>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</si>
  <si>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</si>
  <si>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</si>
  <si>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</si>
  <si>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</si>
  <si>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San Felipe
Gasto por Categoría Programática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</si>
</sst>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zoomScaleNormal="100" zoomScaleSheetLayoutView="90" workbookViewId="0">
      <selection activeCell="B1" sqref="B1:I1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11744059.640000001</v>
      </c>
      <c r="F6" s="16">
        <f t="shared" ref="F6:I6" si="0">SUM(F7:F8)</f>
        <v>11744059.640000001</v>
      </c>
      <c r="G6" s="16">
        <f t="shared" si="0"/>
        <v>6308944.0199999996</v>
      </c>
      <c r="H6" s="16">
        <f t="shared" si="0"/>
        <v>6308944.0199999996</v>
      </c>
      <c r="I6" s="16">
        <f t="shared" si="0"/>
        <v>5435115.620000001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11744059.640000001</v>
      </c>
      <c r="F7" s="17">
        <f>D7+E7</f>
        <v>11744059.640000001</v>
      </c>
      <c r="G7" s="17">
        <v>6308944.0199999996</v>
      </c>
      <c r="H7" s="17">
        <v>6308944.0199999996</v>
      </c>
      <c r="I7" s="17">
        <f>F7-G7</f>
        <v>5435115.620000001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362137379.50999999</v>
      </c>
      <c r="E9" s="16">
        <f>SUM(E10:E17)</f>
        <v>132906414.57000001</v>
      </c>
      <c r="F9" s="16">
        <f t="shared" ref="F9:I9" si="1">SUM(F10:F17)</f>
        <v>495043794.08000004</v>
      </c>
      <c r="G9" s="16">
        <f t="shared" si="1"/>
        <v>262016173.20999998</v>
      </c>
      <c r="H9" s="16">
        <f t="shared" si="1"/>
        <v>254638738.28000003</v>
      </c>
      <c r="I9" s="16">
        <f t="shared" si="1"/>
        <v>233027620.87000003</v>
      </c>
    </row>
    <row r="10" spans="1:9" x14ac:dyDescent="0.2">
      <c r="A10" s="15" t="s">
        <v>43</v>
      </c>
      <c r="B10" s="6"/>
      <c r="C10" s="3" t="s">
        <v>4</v>
      </c>
      <c r="D10" s="17">
        <v>362137379.50999999</v>
      </c>
      <c r="E10" s="17">
        <v>-103043532.76000001</v>
      </c>
      <c r="F10" s="17">
        <f t="shared" ref="F10:F17" si="2">D10+E10</f>
        <v>259093846.75</v>
      </c>
      <c r="G10" s="17">
        <v>163907047.66999999</v>
      </c>
      <c r="H10" s="17">
        <v>156619312.74000001</v>
      </c>
      <c r="I10" s="17">
        <f t="shared" ref="I10:I17" si="3">F10-G10</f>
        <v>95186799.080000013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235949947.33000001</v>
      </c>
      <c r="F17" s="17">
        <f t="shared" si="2"/>
        <v>235949947.33000001</v>
      </c>
      <c r="G17" s="17">
        <v>98109125.540000007</v>
      </c>
      <c r="H17" s="17">
        <v>98019425.540000007</v>
      </c>
      <c r="I17" s="17">
        <f t="shared" si="3"/>
        <v>137840821.79000002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3519464.09</v>
      </c>
      <c r="E18" s="16">
        <f>SUM(E19:E21)</f>
        <v>108520.76</v>
      </c>
      <c r="F18" s="16">
        <f t="shared" ref="F18:I18" si="4">SUM(F19:F21)</f>
        <v>3627984.8499999996</v>
      </c>
      <c r="G18" s="16">
        <f t="shared" si="4"/>
        <v>2325268.62</v>
      </c>
      <c r="H18" s="16">
        <f t="shared" si="4"/>
        <v>2316024.4700000002</v>
      </c>
      <c r="I18" s="16">
        <f t="shared" si="4"/>
        <v>1302716.2299999995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3519464.09</v>
      </c>
      <c r="E20" s="17">
        <v>108520.76</v>
      </c>
      <c r="F20" s="17">
        <f t="shared" si="5"/>
        <v>3627984.8499999996</v>
      </c>
      <c r="G20" s="17">
        <v>2325268.62</v>
      </c>
      <c r="H20" s="17">
        <v>2316024.4700000002</v>
      </c>
      <c r="I20" s="17">
        <f t="shared" si="6"/>
        <v>1302716.2299999995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365656843.59999996</v>
      </c>
      <c r="E35" s="18">
        <f t="shared" ref="E35:I35" si="16">SUM(E6+E9+E18+E22+E25+E30+E32+E33+E34)</f>
        <v>144758994.97</v>
      </c>
      <c r="F35" s="18">
        <f t="shared" si="16"/>
        <v>510415838.57000005</v>
      </c>
      <c r="G35" s="18">
        <f t="shared" si="16"/>
        <v>270650385.84999996</v>
      </c>
      <c r="H35" s="18">
        <f t="shared" si="16"/>
        <v>263263706.77000004</v>
      </c>
      <c r="I35" s="18">
        <f t="shared" si="16"/>
        <v>239765452.72000003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2022-10-27T22:10:38Z</cp:lastPrinted>
  <dcterms:created xsi:type="dcterms:W3CDTF">2012-12-11T21:13:37Z</dcterms:created>
  <dcterms:modified xsi:type="dcterms:W3CDTF">2022-11-07T23:46:49Z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